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unti Variabili" sheetId="1" r:id="rId1"/>
    <sheet name="archivio" sheetId="2" r:id="rId2"/>
  </sheets>
  <definedNames>
    <definedName name="_xlnm.Print_Area" localSheetId="0">'Punti Variabili'!$A$1:$K$44</definedName>
    <definedName name="EXTRACT" localSheetId="0">'Punti Variabili'!$B$3</definedName>
    <definedName name="Frequenza">'archivio'!#REF!</definedName>
    <definedName name="Frquenza">'archivio'!#REF!</definedName>
    <definedName name="Impegno">'archivio'!$E$7:$E$11</definedName>
    <definedName name="Partecipazione">'archivio'!#REF!</definedName>
    <definedName name="Prevvedimenti_disciplinari">'archivio'!$D$7:$D$11</definedName>
    <definedName name="Puntualita">'archivio'!#REF!</definedName>
    <definedName name="Rispetto_cose">'archivio'!$C$7:$C$11</definedName>
    <definedName name="Rispetto_persone">'archivio'!$B$7:$B$11</definedName>
    <definedName name="Rispetto_Regole">'archivio'!$A$7:$A$11</definedName>
    <definedName name="Rispotto_Regole">'archivio'!$A$7:$A$11</definedName>
  </definedNames>
  <calcPr fullCalcOnLoad="1"/>
</workbook>
</file>

<file path=xl/sharedStrings.xml><?xml version="1.0" encoding="utf-8"?>
<sst xmlns="http://schemas.openxmlformats.org/spreadsheetml/2006/main" count="35" uniqueCount="33">
  <si>
    <t>Partecipazione</t>
  </si>
  <si>
    <t>Nominativo alunno</t>
  </si>
  <si>
    <t>Nr</t>
  </si>
  <si>
    <t>Anno scolastico</t>
  </si>
  <si>
    <t>Classe</t>
  </si>
  <si>
    <t>Sezione</t>
  </si>
  <si>
    <t>Indirizzo</t>
  </si>
  <si>
    <t>Media</t>
  </si>
  <si>
    <t>_______________</t>
  </si>
  <si>
    <t>Dirigente Scolastico</t>
  </si>
  <si>
    <t>Partecipazione a 1 o 2 attività POF</t>
  </si>
  <si>
    <t>Partecipazione a 3 o più attività POF</t>
  </si>
  <si>
    <t>Nessun BONUS</t>
  </si>
  <si>
    <t>Non partecipazione ad attività</t>
  </si>
  <si>
    <t>BONUS aggiuntivo</t>
  </si>
  <si>
    <t>Bonus</t>
  </si>
  <si>
    <t>IRC o MAR</t>
  </si>
  <si>
    <t xml:space="preserve">Attività aziendali extrascolastiche </t>
  </si>
  <si>
    <t xml:space="preserve">Attività sportive extrascolastiche </t>
  </si>
  <si>
    <t>BONUS</t>
  </si>
  <si>
    <t>Adesione IRC o MAR</t>
  </si>
  <si>
    <t>Partecipazione Attività esterne</t>
  </si>
  <si>
    <t>Partecipazione Enti Sportivi</t>
  </si>
  <si>
    <t>PV</t>
  </si>
  <si>
    <t>Credito</t>
  </si>
  <si>
    <t>Totale</t>
  </si>
  <si>
    <t>Alcamo</t>
  </si>
  <si>
    <t>Da Sufficiente a buono</t>
  </si>
  <si>
    <t>Da Distinto a ottimo</t>
  </si>
  <si>
    <t>Partecipazione attitivtà Ptof</t>
  </si>
  <si>
    <t>Partecipazione PTOF</t>
  </si>
  <si>
    <t>Non partecipazione ad attività PTOF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</si>
  <si>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Istituto Tecnico Economico e Tecnologico “Girolamo Caruso”                                                                                                                                                                                                                                                                                                                                                                                                                                    Anno Scolastico 2022/2023                                                                                                                                                                                                                                                                                                                                                                                                                                                                                                                                                                                                                                                                                                                                                Classe: QUARTA Sezione: _____________ Indirizzo ______________________________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</si>
</sst>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3"/>
      <name val="Garamond"/>
      <family val="1"/>
    </font>
    <font>
      <sz val="12"/>
      <color indexed="8"/>
      <name val="Garamond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302E34"/>
      <name val="Garamond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37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39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76200</xdr:rowOff>
    </xdr:from>
    <xdr:to>
      <xdr:col>4</xdr:col>
      <xdr:colOff>1238250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62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85" zoomScaleNormal="85" zoomScalePageLayoutView="0" workbookViewId="0" topLeftCell="A1">
      <selection activeCell="D6" sqref="D6"/>
    </sheetView>
  </sheetViews>
  <sheetFormatPr defaultColWidth="9.140625" defaultRowHeight="15"/>
  <cols>
    <col min="1" max="1" width="3.421875" style="0" customWidth="1"/>
    <col min="2" max="2" width="30.7109375" style="0" customWidth="1"/>
    <col min="3" max="3" width="20.00390625" style="0" customWidth="1"/>
    <col min="4" max="4" width="24.28125" style="0" customWidth="1"/>
    <col min="5" max="5" width="21.140625" style="0" customWidth="1"/>
    <col min="6" max="6" width="28.00390625" style="0" bestFit="1" customWidth="1"/>
    <col min="7" max="7" width="24.7109375" style="0" bestFit="1" customWidth="1"/>
    <col min="8" max="8" width="6.421875" style="10" bestFit="1" customWidth="1"/>
    <col min="9" max="9" width="8.00390625" style="0" customWidth="1"/>
  </cols>
  <sheetData>
    <row r="1" spans="1:11" ht="96.75" customHeight="1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2" t="s">
        <v>2</v>
      </c>
      <c r="B2" s="12" t="s">
        <v>1</v>
      </c>
      <c r="C2" s="12" t="s">
        <v>30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7</v>
      </c>
      <c r="I2" s="3" t="s">
        <v>23</v>
      </c>
      <c r="J2" s="3" t="s">
        <v>25</v>
      </c>
      <c r="K2" s="13" t="s">
        <v>24</v>
      </c>
    </row>
    <row r="3" spans="1:11" ht="15">
      <c r="A3" s="1">
        <v>1</v>
      </c>
      <c r="B3" s="1"/>
      <c r="C3" s="1"/>
      <c r="D3" s="1"/>
      <c r="E3" s="1"/>
      <c r="F3" s="1"/>
      <c r="G3" s="1"/>
      <c r="H3" s="11"/>
      <c r="I3" s="6" t="e">
        <f>VLOOKUP(C3,archivio!$A$7:$F$12,6,FALSE)+VLOOKUP(D3,archivio!$B$7:$F$12,5,FALSE)+VLOOKUP(E3,archivio!$C$7:$F$12,4,FALSE)+VLOOKUP(F3,archivio!$D$7:$F$12,3,FALSE)+VLOOKUP(G3,archivio!$E$7:$F$12,2,FALSE)</f>
        <v>#N/A</v>
      </c>
      <c r="J3" s="6" t="e">
        <f>H3+I3</f>
        <v>#N/A</v>
      </c>
      <c r="K3" s="11">
        <f>IF(H3&lt;6,0,IF(H3=6,IF(J3&lt;6.3,8,9),IF(H3&lt;=7,IF(J3&lt;6.5,9,10),IF(H3&lt;=8,IF(J3&lt;7.5,10,11),IF(H3&lt;=9,IF(J3&lt;8.5,11,12),IF(H3&lt;=11,IF(J3&lt;9.5,12,13)))))))</f>
        <v>0</v>
      </c>
    </row>
    <row r="4" spans="1:11" ht="15">
      <c r="A4" s="1">
        <v>2</v>
      </c>
      <c r="B4" s="1"/>
      <c r="C4" s="11"/>
      <c r="D4" s="11"/>
      <c r="E4" s="11"/>
      <c r="F4" s="11"/>
      <c r="G4" s="11"/>
      <c r="H4" s="11"/>
      <c r="I4" s="15" t="e">
        <f>VLOOKUP(C4,archivio!$A$7:$F$12,6,FALSE)+VLOOKUP(D4,archivio!$B$7:$F$12,5,FALSE)+VLOOKUP(E4,archivio!$C$7:$F$12,4,FALSE)+VLOOKUP(F4,archivio!$D$7:$F$12,3,FALSE)+VLOOKUP(G4,archivio!$E$7:$F$12,2,FALSE)</f>
        <v>#N/A</v>
      </c>
      <c r="J4" s="15" t="e">
        <f aca="true" t="shared" si="0" ref="J4:J32">H4+I4</f>
        <v>#N/A</v>
      </c>
      <c r="K4" s="11">
        <f>IF(H4&lt;6,0,IF(H4=6,IF(J4&lt;6.3,8,9),IF(H4&lt;=7,IF(J4&lt;6.5,9,10),IF(H4&lt;=8,IF(J4&lt;7.5,10,11),IF(H4&lt;=9,IF(J4&lt;8.5,11,12),IF(H4&lt;=11,IF(J4&lt;9.5,12,13)))))))</f>
        <v>0</v>
      </c>
    </row>
    <row r="5" spans="1:11" ht="15">
      <c r="A5" s="1">
        <v>3</v>
      </c>
      <c r="B5" s="1"/>
      <c r="C5" s="11"/>
      <c r="D5" s="11"/>
      <c r="E5" s="11"/>
      <c r="F5" s="11"/>
      <c r="G5" s="11"/>
      <c r="H5" s="11"/>
      <c r="I5" s="15" t="e">
        <f>VLOOKUP(C5,archivio!$A$7:$F$12,6,FALSE)+VLOOKUP(D5,archivio!$B$7:$F$12,5,FALSE)+VLOOKUP(E5,archivio!$C$7:$F$12,4,FALSE)+VLOOKUP(F5,archivio!$D$7:$F$12,3,FALSE)+VLOOKUP(G5,archivio!$E$7:$F$12,2,FALSE)</f>
        <v>#N/A</v>
      </c>
      <c r="J5" s="15" t="e">
        <f t="shared" si="0"/>
        <v>#N/A</v>
      </c>
      <c r="K5" s="11">
        <f aca="true" t="shared" si="1" ref="K5:K32">IF(H5&lt;6,0,IF(H5=6,IF(J5&lt;6.3,8,9),IF(H5&lt;=7,IF(J5&lt;6.5,9,10),IF(H5&lt;=8,IF(J5&lt;7.5,10,11),IF(H5&lt;=9,IF(J5&lt;8.5,11,12),IF(H5&lt;=11,IF(J5&lt;9.5,12,13)))))))</f>
        <v>0</v>
      </c>
    </row>
    <row r="6" spans="1:11" ht="15">
      <c r="A6" s="1">
        <v>4</v>
      </c>
      <c r="B6" s="1"/>
      <c r="C6" s="11"/>
      <c r="D6" s="11"/>
      <c r="E6" s="11"/>
      <c r="F6" s="11"/>
      <c r="G6" s="11"/>
      <c r="H6" s="11"/>
      <c r="I6" s="15" t="e">
        <f>VLOOKUP(C6,archivio!$A$7:$F$12,6,FALSE)+VLOOKUP(D6,archivio!$B$7:$F$12,5,FALSE)+VLOOKUP(E6,archivio!$C$7:$F$12,4,FALSE)+VLOOKUP(F6,archivio!$D$7:$F$12,3,FALSE)+VLOOKUP(G6,archivio!$E$7:$F$12,2,FALSE)</f>
        <v>#N/A</v>
      </c>
      <c r="J6" s="15" t="e">
        <f t="shared" si="0"/>
        <v>#N/A</v>
      </c>
      <c r="K6" s="11">
        <f t="shared" si="1"/>
        <v>0</v>
      </c>
    </row>
    <row r="7" spans="1:11" ht="15">
      <c r="A7" s="1">
        <v>5</v>
      </c>
      <c r="B7" s="1"/>
      <c r="C7" s="11"/>
      <c r="D7" s="11"/>
      <c r="E7" s="11"/>
      <c r="F7" s="11"/>
      <c r="G7" s="11"/>
      <c r="H7" s="11"/>
      <c r="I7" s="15" t="e">
        <f>VLOOKUP(C7,archivio!$A$7:$F$12,6,FALSE)+VLOOKUP(D7,archivio!$B$7:$F$12,5,FALSE)+VLOOKUP(E7,archivio!$C$7:$F$12,4,FALSE)+VLOOKUP(F7,archivio!$D$7:$F$12,3,FALSE)+VLOOKUP(G7,archivio!$E$7:$F$12,2,FALSE)</f>
        <v>#N/A</v>
      </c>
      <c r="J7" s="15" t="e">
        <f t="shared" si="0"/>
        <v>#N/A</v>
      </c>
      <c r="K7" s="11">
        <f t="shared" si="1"/>
        <v>0</v>
      </c>
    </row>
    <row r="8" spans="1:11" ht="15">
      <c r="A8" s="1">
        <v>6</v>
      </c>
      <c r="B8" s="1"/>
      <c r="C8" s="11"/>
      <c r="D8" s="11"/>
      <c r="E8" s="11"/>
      <c r="F8" s="11"/>
      <c r="G8" s="11"/>
      <c r="H8" s="11"/>
      <c r="I8" s="15" t="e">
        <f>VLOOKUP(C8,archivio!$A$7:$F$12,6,FALSE)+VLOOKUP(D8,archivio!$B$7:$F$12,5,FALSE)+VLOOKUP(E8,archivio!$C$7:$F$12,4,FALSE)+VLOOKUP(F8,archivio!$D$7:$F$12,3,FALSE)+VLOOKUP(G8,archivio!$E$7:$F$12,2,FALSE)</f>
        <v>#N/A</v>
      </c>
      <c r="J8" s="15" t="e">
        <f t="shared" si="0"/>
        <v>#N/A</v>
      </c>
      <c r="K8" s="11">
        <f t="shared" si="1"/>
        <v>0</v>
      </c>
    </row>
    <row r="9" spans="1:11" ht="15">
      <c r="A9" s="1">
        <v>7</v>
      </c>
      <c r="B9" s="1"/>
      <c r="C9" s="11"/>
      <c r="D9" s="11"/>
      <c r="E9" s="11"/>
      <c r="F9" s="11"/>
      <c r="G9" s="11"/>
      <c r="H9" s="11"/>
      <c r="I9" s="15" t="e">
        <f>VLOOKUP(C9,archivio!$A$7:$F$12,6,FALSE)+VLOOKUP(D9,archivio!$B$7:$F$12,5,FALSE)+VLOOKUP(E9,archivio!$C$7:$F$12,4,FALSE)+VLOOKUP(F9,archivio!$D$7:$F$12,3,FALSE)+VLOOKUP(G9,archivio!$E$7:$F$12,2,FALSE)</f>
        <v>#N/A</v>
      </c>
      <c r="J9" s="15" t="e">
        <f t="shared" si="0"/>
        <v>#N/A</v>
      </c>
      <c r="K9" s="11">
        <f t="shared" si="1"/>
        <v>0</v>
      </c>
    </row>
    <row r="10" spans="1:11" ht="15">
      <c r="A10" s="1">
        <v>8</v>
      </c>
      <c r="B10" s="1"/>
      <c r="C10" s="1"/>
      <c r="D10" s="1"/>
      <c r="E10" s="1"/>
      <c r="F10" s="1"/>
      <c r="G10" s="1"/>
      <c r="H10" s="11"/>
      <c r="I10" s="15" t="e">
        <f>VLOOKUP(C10,archivio!$A$7:$F$12,6,FALSE)+VLOOKUP(D10,archivio!$B$7:$F$12,5,FALSE)+VLOOKUP(E10,archivio!$C$7:$F$12,4,FALSE)+VLOOKUP(F10,archivio!$D$7:$F$12,3,FALSE)+VLOOKUP(G10,archivio!$E$7:$F$12,2,FALSE)</f>
        <v>#N/A</v>
      </c>
      <c r="J10" s="15" t="e">
        <f t="shared" si="0"/>
        <v>#N/A</v>
      </c>
      <c r="K10" s="11">
        <f t="shared" si="1"/>
        <v>0</v>
      </c>
    </row>
    <row r="11" spans="1:11" ht="15">
      <c r="A11" s="1">
        <v>9</v>
      </c>
      <c r="B11" s="1"/>
      <c r="C11" s="1"/>
      <c r="D11" s="1"/>
      <c r="E11" s="1"/>
      <c r="F11" s="1"/>
      <c r="G11" s="1"/>
      <c r="H11" s="11"/>
      <c r="I11" s="15" t="e">
        <f>VLOOKUP(C11,archivio!$A$7:$F$12,6,FALSE)+VLOOKUP(D11,archivio!$B$7:$F$12,5,FALSE)+VLOOKUP(E11,archivio!$C$7:$F$12,4,FALSE)+VLOOKUP(F11,archivio!$D$7:$F$12,3,FALSE)+VLOOKUP(G11,archivio!$E$7:$F$12,2,FALSE)</f>
        <v>#N/A</v>
      </c>
      <c r="J11" s="15" t="e">
        <f t="shared" si="0"/>
        <v>#N/A</v>
      </c>
      <c r="K11" s="11">
        <f t="shared" si="1"/>
        <v>0</v>
      </c>
    </row>
    <row r="12" spans="1:11" ht="15">
      <c r="A12" s="1">
        <v>10</v>
      </c>
      <c r="B12" s="1"/>
      <c r="C12" s="1"/>
      <c r="D12" s="1"/>
      <c r="E12" s="1"/>
      <c r="F12" s="1"/>
      <c r="G12" s="1"/>
      <c r="H12" s="11"/>
      <c r="I12" s="15" t="e">
        <f>VLOOKUP(C12,archivio!$A$7:$F$12,6,FALSE)+VLOOKUP(D12,archivio!$B$7:$F$12,5,FALSE)+VLOOKUP(E12,archivio!$C$7:$F$12,4,FALSE)+VLOOKUP(F12,archivio!$D$7:$F$12,3,FALSE)+VLOOKUP(G12,archivio!$E$7:$F$12,2,FALSE)</f>
        <v>#N/A</v>
      </c>
      <c r="J12" s="15" t="e">
        <f t="shared" si="0"/>
        <v>#N/A</v>
      </c>
      <c r="K12" s="11">
        <f t="shared" si="1"/>
        <v>0</v>
      </c>
    </row>
    <row r="13" spans="1:11" ht="15">
      <c r="A13" s="1">
        <v>11</v>
      </c>
      <c r="B13" s="1"/>
      <c r="C13" s="1"/>
      <c r="D13" s="1"/>
      <c r="E13" s="1"/>
      <c r="F13" s="1"/>
      <c r="G13" s="1"/>
      <c r="H13" s="11"/>
      <c r="I13" s="15" t="e">
        <f>VLOOKUP(C13,archivio!$A$7:$F$12,6,FALSE)+VLOOKUP(D13,archivio!$B$7:$F$12,5,FALSE)+VLOOKUP(E13,archivio!$C$7:$F$12,4,FALSE)+VLOOKUP(F13,archivio!$D$7:$F$12,3,FALSE)+VLOOKUP(G13,archivio!$E$7:$F$12,2,FALSE)</f>
        <v>#N/A</v>
      </c>
      <c r="J13" s="15" t="e">
        <f t="shared" si="0"/>
        <v>#N/A</v>
      </c>
      <c r="K13" s="11">
        <f t="shared" si="1"/>
        <v>0</v>
      </c>
    </row>
    <row r="14" spans="1:11" ht="15">
      <c r="A14" s="1">
        <v>12</v>
      </c>
      <c r="B14" s="1"/>
      <c r="C14" s="1"/>
      <c r="D14" s="1"/>
      <c r="E14" s="1"/>
      <c r="F14" s="1"/>
      <c r="G14" s="1"/>
      <c r="H14" s="11"/>
      <c r="I14" s="15" t="e">
        <f>VLOOKUP(C14,archivio!$A$7:$F$12,6,FALSE)+VLOOKUP(D14,archivio!$B$7:$F$12,5,FALSE)+VLOOKUP(E14,archivio!$C$7:$F$12,4,FALSE)+VLOOKUP(F14,archivio!$D$7:$F$12,3,FALSE)+VLOOKUP(G14,archivio!$E$7:$F$12,2,FALSE)</f>
        <v>#N/A</v>
      </c>
      <c r="J14" s="15" t="e">
        <f t="shared" si="0"/>
        <v>#N/A</v>
      </c>
      <c r="K14" s="11">
        <f t="shared" si="1"/>
        <v>0</v>
      </c>
    </row>
    <row r="15" spans="1:11" ht="15">
      <c r="A15" s="1">
        <v>13</v>
      </c>
      <c r="B15" s="1"/>
      <c r="C15" s="1"/>
      <c r="D15" s="1"/>
      <c r="E15" s="1"/>
      <c r="F15" s="1"/>
      <c r="G15" s="1"/>
      <c r="H15" s="11"/>
      <c r="I15" s="15" t="e">
        <f>VLOOKUP(C15,archivio!$A$7:$F$12,6,FALSE)+VLOOKUP(D15,archivio!$B$7:$F$12,5,FALSE)+VLOOKUP(E15,archivio!$C$7:$F$12,4,FALSE)+VLOOKUP(F15,archivio!$D$7:$F$12,3,FALSE)+VLOOKUP(G15,archivio!$E$7:$F$12,2,FALSE)</f>
        <v>#N/A</v>
      </c>
      <c r="J15" s="15" t="e">
        <f t="shared" si="0"/>
        <v>#N/A</v>
      </c>
      <c r="K15" s="11">
        <f t="shared" si="1"/>
        <v>0</v>
      </c>
    </row>
    <row r="16" spans="1:11" ht="15">
      <c r="A16" s="1">
        <v>14</v>
      </c>
      <c r="B16" s="1"/>
      <c r="C16" s="1"/>
      <c r="D16" s="1"/>
      <c r="E16" s="1"/>
      <c r="F16" s="1"/>
      <c r="G16" s="1"/>
      <c r="H16" s="11"/>
      <c r="I16" s="15" t="e">
        <f>VLOOKUP(C16,archivio!$A$7:$F$12,6,FALSE)+VLOOKUP(D16,archivio!$B$7:$F$12,5,FALSE)+VLOOKUP(E16,archivio!$C$7:$F$12,4,FALSE)+VLOOKUP(F16,archivio!$D$7:$F$12,3,FALSE)+VLOOKUP(G16,archivio!$E$7:$F$12,2,FALSE)</f>
        <v>#N/A</v>
      </c>
      <c r="J16" s="15" t="e">
        <f t="shared" si="0"/>
        <v>#N/A</v>
      </c>
      <c r="K16" s="11">
        <f t="shared" si="1"/>
        <v>0</v>
      </c>
    </row>
    <row r="17" spans="1:11" ht="15">
      <c r="A17" s="1">
        <v>15</v>
      </c>
      <c r="B17" s="1"/>
      <c r="C17" s="1"/>
      <c r="D17" s="1"/>
      <c r="E17" s="1"/>
      <c r="F17" s="1"/>
      <c r="G17" s="1"/>
      <c r="H17" s="11"/>
      <c r="I17" s="15" t="e">
        <f>VLOOKUP(C17,archivio!$A$7:$F$12,6,FALSE)+VLOOKUP(D17,archivio!$B$7:$F$12,5,FALSE)+VLOOKUP(E17,archivio!$C$7:$F$12,4,FALSE)+VLOOKUP(F17,archivio!$D$7:$F$12,3,FALSE)+VLOOKUP(G17,archivio!$E$7:$F$12,2,FALSE)</f>
        <v>#N/A</v>
      </c>
      <c r="J17" s="15" t="e">
        <f t="shared" si="0"/>
        <v>#N/A</v>
      </c>
      <c r="K17" s="11">
        <f t="shared" si="1"/>
        <v>0</v>
      </c>
    </row>
    <row r="18" spans="1:11" ht="15">
      <c r="A18" s="1">
        <v>16</v>
      </c>
      <c r="B18" s="1"/>
      <c r="C18" s="1"/>
      <c r="D18" s="1"/>
      <c r="E18" s="1"/>
      <c r="F18" s="1"/>
      <c r="G18" s="1"/>
      <c r="H18" s="11"/>
      <c r="I18" s="15" t="e">
        <f>VLOOKUP(C18,archivio!$A$7:$F$12,6,FALSE)+VLOOKUP(D18,archivio!$B$7:$F$12,5,FALSE)+VLOOKUP(E18,archivio!$C$7:$F$12,4,FALSE)+VLOOKUP(F18,archivio!$D$7:$F$12,3,FALSE)+VLOOKUP(G18,archivio!$E$7:$F$12,2,FALSE)</f>
        <v>#N/A</v>
      </c>
      <c r="J18" s="15" t="e">
        <f t="shared" si="0"/>
        <v>#N/A</v>
      </c>
      <c r="K18" s="11">
        <f t="shared" si="1"/>
        <v>0</v>
      </c>
    </row>
    <row r="19" spans="1:11" ht="15">
      <c r="A19" s="1">
        <v>17</v>
      </c>
      <c r="B19" s="1"/>
      <c r="C19" s="1"/>
      <c r="D19" s="1"/>
      <c r="E19" s="1"/>
      <c r="F19" s="1"/>
      <c r="G19" s="1"/>
      <c r="H19" s="11"/>
      <c r="I19" s="15" t="e">
        <f>VLOOKUP(C19,archivio!$A$7:$F$12,6,FALSE)+VLOOKUP(D19,archivio!$B$7:$F$12,5,FALSE)+VLOOKUP(E19,archivio!$C$7:$F$12,4,FALSE)+VLOOKUP(F19,archivio!$D$7:$F$12,3,FALSE)+VLOOKUP(G19,archivio!$E$7:$F$12,2,FALSE)</f>
        <v>#N/A</v>
      </c>
      <c r="J19" s="15" t="e">
        <f t="shared" si="0"/>
        <v>#N/A</v>
      </c>
      <c r="K19" s="11">
        <f t="shared" si="1"/>
        <v>0</v>
      </c>
    </row>
    <row r="20" spans="1:11" ht="15">
      <c r="A20" s="1">
        <v>18</v>
      </c>
      <c r="B20" s="1"/>
      <c r="C20" s="1"/>
      <c r="D20" s="1"/>
      <c r="E20" s="1"/>
      <c r="F20" s="1"/>
      <c r="G20" s="1"/>
      <c r="H20" s="11"/>
      <c r="I20" s="15" t="e">
        <f>VLOOKUP(C20,archivio!$A$7:$F$12,6,FALSE)+VLOOKUP(D20,archivio!$B$7:$F$12,5,FALSE)+VLOOKUP(E20,archivio!$C$7:$F$12,4,FALSE)+VLOOKUP(F20,archivio!$D$7:$F$12,3,FALSE)+VLOOKUP(G20,archivio!$E$7:$F$12,2,FALSE)</f>
        <v>#N/A</v>
      </c>
      <c r="J20" s="15" t="e">
        <f t="shared" si="0"/>
        <v>#N/A</v>
      </c>
      <c r="K20" s="11">
        <f t="shared" si="1"/>
        <v>0</v>
      </c>
    </row>
    <row r="21" spans="1:11" ht="15">
      <c r="A21" s="1">
        <v>19</v>
      </c>
      <c r="B21" s="1"/>
      <c r="C21" s="1"/>
      <c r="D21" s="1"/>
      <c r="E21" s="1"/>
      <c r="F21" s="1"/>
      <c r="G21" s="1"/>
      <c r="H21" s="11"/>
      <c r="I21" s="15" t="e">
        <f>VLOOKUP(C21,archivio!$A$7:$F$12,6,FALSE)+VLOOKUP(D21,archivio!$B$7:$F$12,5,FALSE)+VLOOKUP(E21,archivio!$C$7:$F$12,4,FALSE)+VLOOKUP(F21,archivio!$D$7:$F$12,3,FALSE)+VLOOKUP(G21,archivio!$E$7:$F$12,2,FALSE)</f>
        <v>#N/A</v>
      </c>
      <c r="J21" s="15" t="e">
        <f t="shared" si="0"/>
        <v>#N/A</v>
      </c>
      <c r="K21" s="11">
        <f t="shared" si="1"/>
        <v>0</v>
      </c>
    </row>
    <row r="22" spans="1:11" ht="15">
      <c r="A22" s="1">
        <v>20</v>
      </c>
      <c r="B22" s="1"/>
      <c r="C22" s="1"/>
      <c r="D22" s="1"/>
      <c r="E22" s="1"/>
      <c r="F22" s="1"/>
      <c r="G22" s="1"/>
      <c r="H22" s="11"/>
      <c r="I22" s="15" t="e">
        <f>VLOOKUP(C22,archivio!$A$7:$F$12,6,FALSE)+VLOOKUP(D22,archivio!$B$7:$F$12,5,FALSE)+VLOOKUP(E22,archivio!$C$7:$F$12,4,FALSE)+VLOOKUP(F22,archivio!$D$7:$F$12,3,FALSE)+VLOOKUP(G22,archivio!$E$7:$F$12,2,FALSE)</f>
        <v>#N/A</v>
      </c>
      <c r="J22" s="15" t="e">
        <f t="shared" si="0"/>
        <v>#N/A</v>
      </c>
      <c r="K22" s="11">
        <f t="shared" si="1"/>
        <v>0</v>
      </c>
    </row>
    <row r="23" spans="1:11" ht="15">
      <c r="A23" s="1">
        <v>21</v>
      </c>
      <c r="B23" s="1"/>
      <c r="C23" s="1"/>
      <c r="D23" s="1"/>
      <c r="E23" s="1"/>
      <c r="F23" s="1"/>
      <c r="G23" s="1"/>
      <c r="H23" s="11"/>
      <c r="I23" s="15" t="e">
        <f>VLOOKUP(C23,archivio!$A$7:$F$12,6,FALSE)+VLOOKUP(D23,archivio!$B$7:$F$12,5,FALSE)+VLOOKUP(E23,archivio!$C$7:$F$12,4,FALSE)+VLOOKUP(F23,archivio!$D$7:$F$12,3,FALSE)+VLOOKUP(G23,archivio!$E$7:$F$12,2,FALSE)</f>
        <v>#N/A</v>
      </c>
      <c r="J23" s="15" t="e">
        <f t="shared" si="0"/>
        <v>#N/A</v>
      </c>
      <c r="K23" s="11">
        <f t="shared" si="1"/>
        <v>0</v>
      </c>
    </row>
    <row r="24" spans="1:11" ht="15">
      <c r="A24" s="1">
        <v>22</v>
      </c>
      <c r="B24" s="1"/>
      <c r="C24" s="1"/>
      <c r="D24" s="1"/>
      <c r="E24" s="1"/>
      <c r="F24" s="1"/>
      <c r="G24" s="1"/>
      <c r="H24" s="11"/>
      <c r="I24" s="15" t="e">
        <f>VLOOKUP(C24,archivio!$A$7:$F$12,6,FALSE)+VLOOKUP(D24,archivio!$B$7:$F$12,5,FALSE)+VLOOKUP(E24,archivio!$C$7:$F$12,4,FALSE)+VLOOKUP(F24,archivio!$D$7:$F$12,3,FALSE)+VLOOKUP(G24,archivio!$E$7:$F$12,2,FALSE)</f>
        <v>#N/A</v>
      </c>
      <c r="J24" s="15" t="e">
        <f t="shared" si="0"/>
        <v>#N/A</v>
      </c>
      <c r="K24" s="11">
        <f t="shared" si="1"/>
        <v>0</v>
      </c>
    </row>
    <row r="25" spans="1:11" ht="15">
      <c r="A25" s="1">
        <v>23</v>
      </c>
      <c r="B25" s="1"/>
      <c r="C25" s="1"/>
      <c r="D25" s="1"/>
      <c r="E25" s="1"/>
      <c r="F25" s="1"/>
      <c r="G25" s="1"/>
      <c r="H25" s="11"/>
      <c r="I25" s="15" t="e">
        <f>VLOOKUP(C25,archivio!$A$7:$F$12,6,FALSE)+VLOOKUP(D25,archivio!$B$7:$F$12,5,FALSE)+VLOOKUP(E25,archivio!$C$7:$F$12,4,FALSE)+VLOOKUP(F25,archivio!$D$7:$F$12,3,FALSE)+VLOOKUP(G25,archivio!$E$7:$F$12,2,FALSE)</f>
        <v>#N/A</v>
      </c>
      <c r="J25" s="15" t="e">
        <f t="shared" si="0"/>
        <v>#N/A</v>
      </c>
      <c r="K25" s="11">
        <f t="shared" si="1"/>
        <v>0</v>
      </c>
    </row>
    <row r="26" spans="1:11" ht="15">
      <c r="A26" s="1">
        <v>24</v>
      </c>
      <c r="B26" s="1"/>
      <c r="C26" s="1"/>
      <c r="D26" s="1"/>
      <c r="E26" s="1"/>
      <c r="F26" s="1"/>
      <c r="G26" s="1"/>
      <c r="H26" s="11"/>
      <c r="I26" s="15" t="e">
        <f>VLOOKUP(C26,archivio!$A$7:$F$12,6,FALSE)+VLOOKUP(D26,archivio!$B$7:$F$12,5,FALSE)+VLOOKUP(E26,archivio!$C$7:$F$12,4,FALSE)+VLOOKUP(F26,archivio!$D$7:$F$12,3,FALSE)+VLOOKUP(G26,archivio!$E$7:$F$12,2,FALSE)</f>
        <v>#N/A</v>
      </c>
      <c r="J26" s="15" t="e">
        <f t="shared" si="0"/>
        <v>#N/A</v>
      </c>
      <c r="K26" s="11">
        <f t="shared" si="1"/>
        <v>0</v>
      </c>
    </row>
    <row r="27" spans="1:11" ht="15">
      <c r="A27" s="1">
        <v>25</v>
      </c>
      <c r="B27" s="1"/>
      <c r="C27" s="1"/>
      <c r="D27" s="1"/>
      <c r="E27" s="1"/>
      <c r="F27" s="1"/>
      <c r="G27" s="1"/>
      <c r="H27" s="11"/>
      <c r="I27" s="15" t="e">
        <f>VLOOKUP(C27,archivio!$A$7:$F$12,6,FALSE)+VLOOKUP(D27,archivio!$B$7:$F$12,5,FALSE)+VLOOKUP(E27,archivio!$C$7:$F$12,4,FALSE)+VLOOKUP(F27,archivio!$D$7:$F$12,3,FALSE)+VLOOKUP(G27,archivio!$E$7:$F$12,2,FALSE)</f>
        <v>#N/A</v>
      </c>
      <c r="J27" s="15" t="e">
        <f t="shared" si="0"/>
        <v>#N/A</v>
      </c>
      <c r="K27" s="11">
        <f t="shared" si="1"/>
        <v>0</v>
      </c>
    </row>
    <row r="28" spans="1:11" ht="15">
      <c r="A28" s="1">
        <v>26</v>
      </c>
      <c r="B28" s="1"/>
      <c r="C28" s="1"/>
      <c r="D28" s="1"/>
      <c r="E28" s="1"/>
      <c r="F28" s="1"/>
      <c r="G28" s="1"/>
      <c r="H28" s="11"/>
      <c r="I28" s="15" t="e">
        <f>VLOOKUP(C28,archivio!$A$7:$F$12,6,FALSE)+VLOOKUP(D28,archivio!$B$7:$F$12,5,FALSE)+VLOOKUP(E28,archivio!$C$7:$F$12,4,FALSE)+VLOOKUP(F28,archivio!$D$7:$F$12,3,FALSE)+VLOOKUP(G28,archivio!$E$7:$F$12,2,FALSE)</f>
        <v>#N/A</v>
      </c>
      <c r="J28" s="15" t="e">
        <f t="shared" si="0"/>
        <v>#N/A</v>
      </c>
      <c r="K28" s="11">
        <f t="shared" si="1"/>
        <v>0</v>
      </c>
    </row>
    <row r="29" spans="1:11" ht="15">
      <c r="A29" s="1">
        <v>27</v>
      </c>
      <c r="B29" s="1"/>
      <c r="C29" s="1"/>
      <c r="D29" s="1"/>
      <c r="E29" s="1"/>
      <c r="F29" s="1"/>
      <c r="G29" s="1"/>
      <c r="H29" s="11"/>
      <c r="I29" s="15" t="e">
        <f>VLOOKUP(C29,archivio!$A$7:$F$12,6,FALSE)+VLOOKUP(D29,archivio!$B$7:$F$12,5,FALSE)+VLOOKUP(E29,archivio!$C$7:$F$12,4,FALSE)+VLOOKUP(F29,archivio!$D$7:$F$12,3,FALSE)+VLOOKUP(G29,archivio!$E$7:$F$12,2,FALSE)</f>
        <v>#N/A</v>
      </c>
      <c r="J29" s="15" t="e">
        <f t="shared" si="0"/>
        <v>#N/A</v>
      </c>
      <c r="K29" s="11">
        <f t="shared" si="1"/>
        <v>0</v>
      </c>
    </row>
    <row r="30" spans="1:11" ht="15">
      <c r="A30" s="1">
        <v>28</v>
      </c>
      <c r="B30" s="1"/>
      <c r="C30" s="1"/>
      <c r="D30" s="1"/>
      <c r="E30" s="1"/>
      <c r="F30" s="1"/>
      <c r="G30" s="1"/>
      <c r="H30" s="11"/>
      <c r="I30" s="15" t="e">
        <f>VLOOKUP(C30,archivio!$A$7:$F$12,6,FALSE)+VLOOKUP(D30,archivio!$B$7:$F$12,5,FALSE)+VLOOKUP(E30,archivio!$C$7:$F$12,4,FALSE)+VLOOKUP(F30,archivio!$D$7:$F$12,3,FALSE)+VLOOKUP(G30,archivio!$E$7:$F$12,2,FALSE)</f>
        <v>#N/A</v>
      </c>
      <c r="J30" s="15" t="e">
        <f t="shared" si="0"/>
        <v>#N/A</v>
      </c>
      <c r="K30" s="11">
        <f t="shared" si="1"/>
        <v>0</v>
      </c>
    </row>
    <row r="31" spans="1:11" ht="15">
      <c r="A31" s="1">
        <v>29</v>
      </c>
      <c r="B31" s="1"/>
      <c r="C31" s="1"/>
      <c r="D31" s="1"/>
      <c r="E31" s="1"/>
      <c r="F31" s="1"/>
      <c r="G31" s="1"/>
      <c r="H31" s="11"/>
      <c r="I31" s="15" t="e">
        <f>VLOOKUP(C31,archivio!$A$7:$F$12,6,FALSE)+VLOOKUP(D31,archivio!$B$7:$F$12,5,FALSE)+VLOOKUP(E31,archivio!$C$7:$F$12,4,FALSE)+VLOOKUP(F31,archivio!$D$7:$F$12,3,FALSE)+VLOOKUP(G31,archivio!$E$7:$F$12,2,FALSE)</f>
        <v>#N/A</v>
      </c>
      <c r="J31" s="15" t="e">
        <f t="shared" si="0"/>
        <v>#N/A</v>
      </c>
      <c r="K31" s="11">
        <f t="shared" si="1"/>
        <v>0</v>
      </c>
    </row>
    <row r="32" spans="1:11" ht="15">
      <c r="A32" s="1">
        <v>30</v>
      </c>
      <c r="B32" s="1"/>
      <c r="C32" s="1"/>
      <c r="D32" s="1"/>
      <c r="E32" s="1"/>
      <c r="F32" s="1"/>
      <c r="G32" s="1"/>
      <c r="H32" s="11"/>
      <c r="I32" s="15" t="e">
        <f>VLOOKUP(C32,archivio!$A$7:$F$12,6,FALSE)+VLOOKUP(D32,archivio!$B$7:$F$12,5,FALSE)+VLOOKUP(E32,archivio!$C$7:$F$12,4,FALSE)+VLOOKUP(F32,archivio!$D$7:$F$12,3,FALSE)+VLOOKUP(G32,archivio!$E$7:$F$12,2,FALSE)</f>
        <v>#N/A</v>
      </c>
      <c r="J32" s="15" t="e">
        <f t="shared" si="0"/>
        <v>#N/A</v>
      </c>
      <c r="K32" s="11">
        <f t="shared" si="1"/>
        <v>0</v>
      </c>
    </row>
    <row r="34" spans="2:3" ht="15">
      <c r="B34" s="4" t="s">
        <v>26</v>
      </c>
      <c r="C34" t="s">
        <v>8</v>
      </c>
    </row>
    <row r="36" spans="2:10" ht="15">
      <c r="B36" s="14"/>
      <c r="C36" s="17"/>
      <c r="D36" s="5"/>
      <c r="F36" s="5"/>
      <c r="H36" s="14"/>
      <c r="I36" s="5"/>
      <c r="J36" s="5"/>
    </row>
    <row r="37" spans="2:8" ht="15">
      <c r="B37" s="10"/>
      <c r="C37" s="17"/>
      <c r="H37"/>
    </row>
    <row r="38" spans="2:10" ht="15">
      <c r="B38" s="14"/>
      <c r="C38" s="17"/>
      <c r="D38" s="5"/>
      <c r="F38" s="5"/>
      <c r="H38" s="14"/>
      <c r="I38" s="5"/>
      <c r="J38" s="5"/>
    </row>
    <row r="39" spans="2:3" ht="15">
      <c r="B39" s="10"/>
      <c r="C39" s="17"/>
    </row>
    <row r="40" spans="2:10" ht="15">
      <c r="B40" s="14"/>
      <c r="C40" s="17"/>
      <c r="D40" s="5"/>
      <c r="F40" s="5"/>
      <c r="H40" s="14"/>
      <c r="I40" s="5"/>
      <c r="J40" s="5"/>
    </row>
    <row r="42" spans="6:8" ht="15">
      <c r="F42" s="22" t="s">
        <v>9</v>
      </c>
      <c r="G42" s="22"/>
      <c r="H42" s="18"/>
    </row>
    <row r="44" spans="6:8" ht="15">
      <c r="F44" s="5"/>
      <c r="G44" s="5"/>
      <c r="H44" s="17"/>
    </row>
  </sheetData>
  <sheetProtection/>
  <mergeCells count="2">
    <mergeCell ref="A1:K1"/>
    <mergeCell ref="F42:G42"/>
  </mergeCells>
  <dataValidations count="5">
    <dataValidation type="list" allowBlank="1" sqref="C3:C32">
      <formula1>Rispetto_Regole</formula1>
    </dataValidation>
    <dataValidation type="list" allowBlank="1" sqref="D3:D32">
      <formula1>Rispetto_persone</formula1>
    </dataValidation>
    <dataValidation type="list" allowBlank="1" sqref="E3:E32">
      <formula1>Rispetto_cose</formula1>
    </dataValidation>
    <dataValidation type="list" allowBlank="1" sqref="F3:F32">
      <formula1>Prevvedimenti_disciplinari</formula1>
    </dataValidation>
    <dataValidation type="list" allowBlank="1" sqref="G3:G32">
      <formula1>Impegno</formula1>
    </dataValidation>
  </dataValidations>
  <printOptions horizontalCentered="1" verticalCentered="1"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5" width="21.7109375" style="0" customWidth="1"/>
  </cols>
  <sheetData>
    <row r="1" ht="15">
      <c r="A1" t="s">
        <v>3</v>
      </c>
    </row>
    <row r="2" ht="15">
      <c r="A2" t="s">
        <v>4</v>
      </c>
    </row>
    <row r="3" ht="15">
      <c r="A3" t="s">
        <v>5</v>
      </c>
    </row>
    <row r="4" ht="15">
      <c r="A4" t="s">
        <v>6</v>
      </c>
    </row>
    <row r="6" spans="1:5" ht="30">
      <c r="A6" s="20" t="s">
        <v>29</v>
      </c>
      <c r="B6" s="9" t="s">
        <v>15</v>
      </c>
      <c r="C6" s="9" t="s">
        <v>16</v>
      </c>
      <c r="D6" s="9" t="s">
        <v>17</v>
      </c>
      <c r="E6" s="9" t="s">
        <v>18</v>
      </c>
    </row>
    <row r="7" spans="1:6" ht="31.5">
      <c r="A7" s="16" t="s">
        <v>31</v>
      </c>
      <c r="B7" s="16" t="s">
        <v>12</v>
      </c>
      <c r="C7" s="16"/>
      <c r="D7" s="16" t="s">
        <v>13</v>
      </c>
      <c r="E7" s="16" t="s">
        <v>13</v>
      </c>
      <c r="F7" s="11">
        <v>0</v>
      </c>
    </row>
    <row r="8" spans="2:6" ht="15">
      <c r="B8" s="11"/>
      <c r="C8" t="s">
        <v>27</v>
      </c>
      <c r="D8" s="11"/>
      <c r="E8" s="11"/>
      <c r="F8" s="11">
        <v>0.1</v>
      </c>
    </row>
    <row r="9" spans="1:6" ht="15.75">
      <c r="A9" s="16"/>
      <c r="B9" s="16" t="s">
        <v>14</v>
      </c>
      <c r="C9" s="16" t="s">
        <v>28</v>
      </c>
      <c r="D9" s="16" t="s">
        <v>0</v>
      </c>
      <c r="E9" s="16" t="s">
        <v>0</v>
      </c>
      <c r="F9" s="11">
        <v>0.15</v>
      </c>
    </row>
    <row r="10" spans="1:6" s="10" customFormat="1" ht="31.5">
      <c r="A10" s="16" t="s">
        <v>10</v>
      </c>
      <c r="B10" s="16"/>
      <c r="C10" s="16"/>
      <c r="D10" s="16"/>
      <c r="E10" s="16"/>
      <c r="F10" s="11">
        <v>0.2</v>
      </c>
    </row>
    <row r="11" spans="1:6" ht="31.5">
      <c r="A11" s="16" t="s">
        <v>11</v>
      </c>
      <c r="B11" s="8"/>
      <c r="C11" s="16"/>
      <c r="D11" s="7"/>
      <c r="E11" s="16"/>
      <c r="F11" s="11">
        <v>0.3</v>
      </c>
    </row>
    <row r="12" spans="1:6" ht="15.75">
      <c r="A12" s="16"/>
      <c r="B12" s="11"/>
      <c r="C12" s="11"/>
      <c r="D12" s="11"/>
      <c r="E12" s="11"/>
      <c r="F12" s="19">
        <v>0</v>
      </c>
    </row>
  </sheetData>
  <sheetProtection/>
  <dataValidations count="5">
    <dataValidation type="list" allowBlank="1" sqref="A5">
      <formula1>Rispetto_Regole</formula1>
    </dataValidation>
    <dataValidation type="list" allowBlank="1" sqref="B5">
      <formula1>Rispetto_persone</formula1>
    </dataValidation>
    <dataValidation type="list" allowBlank="1" sqref="C5">
      <formula1>Rispetto_cose</formula1>
    </dataValidation>
    <dataValidation type="list" allowBlank="1" sqref="D5">
      <formula1>Prevvedimenti_disciplinari</formula1>
    </dataValidation>
    <dataValidation type="list" allowBlank="1" sqref="E5">
      <formula1>Impegno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meginfo</dc:creator>
  <cp:keywords/>
  <dc:description/>
  <cp:lastModifiedBy>Rosanna</cp:lastModifiedBy>
  <cp:lastPrinted>2015-05-25T19:29:48Z</cp:lastPrinted>
  <dcterms:created xsi:type="dcterms:W3CDTF">2013-11-09T15:16:24Z</dcterms:created>
  <dcterms:modified xsi:type="dcterms:W3CDTF">2023-05-11T15:37:09Z</dcterms:modified>
  <cp:category/>
  <cp:version/>
  <cp:contentType/>
  <cp:contentStatus/>
</cp:coreProperties>
</file>